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esktop\"/>
    </mc:Choice>
  </mc:AlternateContent>
  <xr:revisionPtr revIDLastSave="3" documentId="8_{DEA6EB09-B1CD-49CA-BEB2-7B739A27ED58}" xr6:coauthVersionLast="47" xr6:coauthVersionMax="47" xr10:uidLastSave="{DABCACC6-E3B4-A947-8E33-E8933DD3653D}"/>
  <bookViews>
    <workbookView xWindow="-120" yWindow="-120" windowWidth="29040" windowHeight="15720" xr2:uid="{00000000-000D-0000-FFFF-FFFF00000000}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'!$A$1:$G$100</definedName>
    <definedName name="MONTO">#REF!</definedName>
    <definedName name="_xlnm.Print_Titles" localSheetId="0">'P2 Presupuesto Aprobado-Ejec '!$8:$9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4" i="1" l="1"/>
  <c r="G55" i="1"/>
  <c r="G56" i="1"/>
  <c r="G57" i="1"/>
  <c r="G58" i="1"/>
  <c r="G59" i="1"/>
  <c r="G60" i="1"/>
  <c r="G53" i="1"/>
  <c r="G29" i="1"/>
  <c r="G30" i="1"/>
  <c r="G31" i="1"/>
  <c r="G32" i="1"/>
  <c r="G33" i="1"/>
  <c r="G34" i="1"/>
  <c r="G35" i="1"/>
  <c r="G36" i="1"/>
  <c r="G28" i="1"/>
  <c r="D27" i="1"/>
  <c r="E27" i="1"/>
  <c r="F27" i="1"/>
  <c r="G27" i="1"/>
  <c r="G20" i="1"/>
  <c r="G21" i="1"/>
  <c r="G22" i="1"/>
  <c r="G23" i="1"/>
  <c r="G24" i="1"/>
  <c r="G25" i="1"/>
  <c r="G26" i="1"/>
  <c r="G19" i="1"/>
  <c r="G18" i="1"/>
  <c r="G12" i="1"/>
  <c r="G13" i="1"/>
  <c r="G14" i="1"/>
  <c r="G15" i="1"/>
  <c r="G16" i="1"/>
  <c r="G11" i="1"/>
  <c r="F53" i="1"/>
  <c r="F17" i="1"/>
  <c r="F11" i="1"/>
  <c r="F85" i="1"/>
  <c r="C68" i="1"/>
  <c r="C63" i="1"/>
  <c r="C60" i="1"/>
  <c r="C53" i="1"/>
  <c r="C46" i="1"/>
  <c r="C27" i="1"/>
  <c r="C17" i="1"/>
  <c r="C11" i="1"/>
  <c r="G17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E17" i="1"/>
  <c r="E11" i="1"/>
  <c r="E53" i="1"/>
  <c r="E85" i="1"/>
  <c r="B17" i="1"/>
  <c r="B27" i="1"/>
  <c r="B53" i="1"/>
  <c r="G85" i="1"/>
  <c r="D53" i="1"/>
  <c r="D17" i="1"/>
  <c r="D11" i="1"/>
  <c r="B11" i="1"/>
  <c r="B85" i="1"/>
  <c r="C85" i="1"/>
  <c r="D85" i="1"/>
</calcChain>
</file>

<file path=xl/sharedStrings.xml><?xml version="1.0" encoding="utf-8"?>
<sst xmlns="http://schemas.openxmlformats.org/spreadsheetml/2006/main" count="90" uniqueCount="90">
  <si>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</si>
  <si>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</si>
  <si>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</si>
  <si>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</si>
  <si>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</si>
  <si>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</si>
  <si>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</si>
  <si>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</si>
  <si>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</si>
  <si>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</si>
  <si>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</si>
  <si>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</si>
  <si>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</si>
  <si>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</si>
  <si>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</si>
  <si>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</si>
  <si>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</si>
  <si>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</si>
  <si>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</si>
  <si>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</si>
  <si>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</si>
  <si>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</si>
  <si>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</si>
  <si>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</si>
  <si>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</si>
  <si>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</si>
  <si>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</si>
  <si>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</si>
  <si>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</si>
  <si>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</si>
  <si>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</si>
  <si>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</si>
  <si>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</si>
  <si>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</si>
  <si>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</si>
  <si>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</si>
  <si>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</si>
  <si>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</si>
  <si>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</si>
  <si>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</si>
  <si>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</si>
  <si>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</si>
  <si>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</si>
  <si>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</si>
  <si>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</si>
  <si>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</si>
  <si>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</si>
  <si>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</si>
  <si>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</si>
  <si>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</si>
  <si>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</si>
  <si>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</si>
  <si>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</si>
  <si>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</si>
  <si>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</si>
  <si>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</si>
  <si>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</si>
  <si>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</si>
  <si>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</si>
  <si>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</si>
  <si>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</si>
  <si>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</si>
  <si>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</si>
  <si>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</si>
  <si>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</si>
  <si>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</si>
  <si>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</si>
  <si>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</si>
  <si>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</si>
  <si>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</si>
  <si>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</si>
  <si>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</si>
  <si>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</si>
  <si>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</si>
  <si>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</si>
  <si>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</si>
  <si>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</si>
  <si>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</si>
  <si>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</si>
  <si>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</si>
  <si>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</si>
  <si>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</si>
  <si>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</si>
  <si>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</si>
  <si>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</si>
  <si>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</si>
  <si>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</si>
  <si>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>Febrero</t>
  </si>
  <si>
    <t>Marzo</t>
  </si>
  <si>
    <t>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</si>
</sst>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top" wrapText="1" readingOrder="1"/>
    </xf>
    <xf numFmtId="164" fontId="5" fillId="3" borderId="4" xfId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5" fontId="6" fillId="0" borderId="3" xfId="0" applyNumberFormat="1" applyFont="1" applyBorder="1"/>
    <xf numFmtId="164" fontId="6" fillId="0" borderId="3" xfId="1" applyFont="1" applyBorder="1"/>
    <xf numFmtId="0" fontId="6" fillId="0" borderId="0" xfId="0" applyFont="1" applyAlignment="1">
      <alignment horizontal="left" indent="1"/>
    </xf>
    <xf numFmtId="164" fontId="6" fillId="0" borderId="0" xfId="1" applyFont="1"/>
    <xf numFmtId="0" fontId="7" fillId="0" borderId="0" xfId="0" applyFont="1" applyAlignment="1">
      <alignment horizontal="left" indent="2"/>
    </xf>
    <xf numFmtId="164" fontId="7" fillId="0" borderId="0" xfId="1" applyFont="1"/>
    <xf numFmtId="164" fontId="0" fillId="0" borderId="0" xfId="1" applyFont="1"/>
    <xf numFmtId="164" fontId="0" fillId="0" borderId="0" xfId="0" applyNumberFormat="1" applyFont="1"/>
    <xf numFmtId="0" fontId="5" fillId="2" borderId="2" xfId="0" applyFont="1" applyFill="1" applyBorder="1" applyAlignment="1">
      <alignment vertical="center"/>
    </xf>
    <xf numFmtId="164" fontId="5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164" fontId="0" fillId="0" borderId="0" xfId="1" applyFont="1" applyBorder="1"/>
    <xf numFmtId="164" fontId="4" fillId="0" borderId="0" xfId="1" applyFont="1" applyAlignment="1">
      <alignment horizontal="center" vertical="top" wrapText="1" readingOrder="1"/>
    </xf>
    <xf numFmtId="164" fontId="8" fillId="4" borderId="0" xfId="1" applyFont="1" applyFill="1" applyBorder="1" applyAlignment="1">
      <alignment horizontal="center"/>
    </xf>
    <xf numFmtId="166" fontId="4" fillId="0" borderId="0" xfId="1" applyNumberFormat="1" applyFont="1" applyAlignment="1">
      <alignment horizontal="center" vertical="top" wrapText="1" readingOrder="1"/>
    </xf>
    <xf numFmtId="166" fontId="6" fillId="0" borderId="3" xfId="1" applyNumberFormat="1" applyFont="1" applyBorder="1"/>
    <xf numFmtId="166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7" fillId="0" borderId="0" xfId="1" applyFont="1" applyFill="1"/>
    <xf numFmtId="0" fontId="7" fillId="0" borderId="0" xfId="0" applyFont="1" applyAlignment="1">
      <alignment horizontal="left" wrapText="1" indent="2"/>
    </xf>
    <xf numFmtId="164" fontId="6" fillId="0" borderId="0" xfId="1" applyFont="1" applyBorder="1"/>
    <xf numFmtId="0" fontId="3" fillId="0" borderId="0" xfId="0" applyFont="1" applyAlignment="1">
      <alignment horizontal="center" vertical="top" wrapText="1" readingOrder="1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49" fontId="3" fillId="0" borderId="8" xfId="0" applyNumberFormat="1" applyFont="1" applyBorder="1" applyAlignment="1">
      <alignment horizontal="center" vertical="top" wrapText="1" readingOrder="1"/>
    </xf>
    <xf numFmtId="49" fontId="3" fillId="0" borderId="0" xfId="0" applyNumberFormat="1" applyFont="1" applyAlignment="1">
      <alignment horizontal="center" vertical="top" wrapText="1" readingOrder="1"/>
    </xf>
    <xf numFmtId="0" fontId="5" fillId="2" borderId="4" xfId="0" applyFont="1" applyFill="1" applyBorder="1" applyAlignment="1">
      <alignment horizontal="left" vertical="center"/>
    </xf>
    <xf numFmtId="166" fontId="5" fillId="2" borderId="4" xfId="1" applyNumberFormat="1" applyFont="1" applyFill="1" applyBorder="1" applyAlignment="1">
      <alignment horizontal="center" vertical="center" wrapText="1"/>
    </xf>
    <xf numFmtId="166" fontId="5" fillId="2" borderId="5" xfId="1" applyNumberFormat="1" applyFont="1" applyFill="1" applyBorder="1" applyAlignment="1">
      <alignment horizontal="center" vertical="center" wrapText="1"/>
    </xf>
    <xf numFmtId="164" fontId="5" fillId="2" borderId="4" xfId="1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91</xdr:row>
      <xdr:rowOff>85725</xdr:rowOff>
    </xdr:from>
    <xdr:to>
      <xdr:col>6</xdr:col>
      <xdr:colOff>1046692</xdr:colOff>
      <xdr:row>98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  <a:ext uri="{147F2762-F138-4A5C-976F-8EAC2B608ADB}">
              <a16:predDERef xmlns:a16="http://schemas.microsoft.com/office/drawing/2014/main" pre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2595070</xdr:colOff>
      <xdr:row>6</xdr:row>
      <xdr:rowOff>178593</xdr:rowOff>
    </xdr:to>
    <xdr:pic>
      <xdr:nvPicPr>
        <xdr:cNvPr id="7" name="6 Imagen" descr="NUEVO LOGO FONDO ESPECIAL PARA EL DESARROLLO AGROPECUARIO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95070" cy="17740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/Presupuesto/Respaldo%2520de%2520carpeta%2520compartida%2520local/Carpeta%2520Compartida/2021/Ejecuciones/7.%2520Julio/1.%2520EJECUCION%2520PRESUPUESTARIA%2520JULIO%25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93"/>
  <sheetViews>
    <sheetView showGridLines="0" tabSelected="1" zoomScale="80" zoomScaleNormal="80" workbookViewId="0">
      <pane ySplit="9" topLeftCell="A10" activePane="bottomLeft" state="frozen"/>
      <selection pane="bottomLeft" activeCell="C104" sqref="C104"/>
    </sheetView>
  </sheetViews>
  <sheetFormatPr defaultColWidth="11.43359375" defaultRowHeight="15" x14ac:dyDescent="0.2"/>
  <cols>
    <col min="1" max="1" width="85.421875" style="1" customWidth="1"/>
    <col min="2" max="2" width="28.25" style="22" customWidth="1"/>
    <col min="3" max="3" width="29.99609375" style="1" customWidth="1"/>
    <col min="4" max="4" width="23.26953125" style="11" bestFit="1" customWidth="1"/>
    <col min="5" max="6" width="23.26953125" style="11" customWidth="1"/>
    <col min="7" max="7" width="24.75" style="11" bestFit="1" customWidth="1"/>
    <col min="8" max="8" width="13.1796875" style="1" bestFit="1" customWidth="1"/>
    <col min="9" max="16384" width="11.43359375" style="1"/>
  </cols>
  <sheetData>
    <row r="2" spans="1:7" ht="28.5" customHeight="1" x14ac:dyDescent="0.2">
      <c r="A2" s="33" t="s">
        <v>86</v>
      </c>
      <c r="B2" s="34"/>
      <c r="C2" s="34"/>
      <c r="D2" s="34"/>
      <c r="E2" s="34"/>
      <c r="F2" s="34"/>
      <c r="G2" s="34"/>
    </row>
    <row r="3" spans="1:7" ht="21" customHeight="1" x14ac:dyDescent="0.2">
      <c r="A3" s="35" t="s">
        <v>89</v>
      </c>
      <c r="B3" s="36"/>
      <c r="C3" s="36"/>
      <c r="D3" s="36"/>
      <c r="E3" s="36"/>
      <c r="F3" s="36"/>
      <c r="G3" s="36"/>
    </row>
    <row r="4" spans="1:7" ht="23.25" x14ac:dyDescent="0.2">
      <c r="A4" s="42" t="s">
        <v>79</v>
      </c>
      <c r="B4" s="29"/>
      <c r="C4" s="29"/>
      <c r="D4" s="29"/>
      <c r="E4" s="29"/>
      <c r="F4" s="29"/>
      <c r="G4" s="29"/>
    </row>
    <row r="5" spans="1:7" ht="23.25" x14ac:dyDescent="0.2">
      <c r="A5" s="29" t="s">
        <v>78</v>
      </c>
      <c r="B5" s="29"/>
      <c r="C5" s="29"/>
      <c r="D5" s="29"/>
      <c r="E5" s="29"/>
      <c r="F5" s="29"/>
      <c r="G5" s="29"/>
    </row>
    <row r="7" spans="1:7" ht="15.75" customHeight="1" x14ac:dyDescent="0.2">
      <c r="A7" s="2"/>
      <c r="B7" s="20"/>
      <c r="C7" s="2"/>
      <c r="D7" s="18"/>
      <c r="E7" s="18"/>
      <c r="F7" s="18"/>
      <c r="G7" s="2"/>
    </row>
    <row r="8" spans="1:7" ht="25.5" customHeight="1" x14ac:dyDescent="0.2">
      <c r="A8" s="37" t="s">
        <v>77</v>
      </c>
      <c r="B8" s="38" t="s">
        <v>76</v>
      </c>
      <c r="C8" s="40" t="s">
        <v>75</v>
      </c>
      <c r="D8" s="30" t="s">
        <v>74</v>
      </c>
      <c r="E8" s="31"/>
      <c r="F8" s="31"/>
      <c r="G8" s="32"/>
    </row>
    <row r="9" spans="1:7" ht="18.75" x14ac:dyDescent="0.25">
      <c r="A9" s="37"/>
      <c r="B9" s="39"/>
      <c r="C9" s="41"/>
      <c r="D9" s="3" t="s">
        <v>73</v>
      </c>
      <c r="E9" s="3" t="s">
        <v>87</v>
      </c>
      <c r="F9" s="3" t="s">
        <v>88</v>
      </c>
      <c r="G9" s="3" t="s">
        <v>72</v>
      </c>
    </row>
    <row r="10" spans="1:7" ht="18.75" customHeight="1" x14ac:dyDescent="0.2">
      <c r="A10" s="4" t="s">
        <v>71</v>
      </c>
      <c r="B10" s="21"/>
      <c r="C10" s="5"/>
      <c r="D10" s="6"/>
      <c r="E10" s="6"/>
      <c r="F10" s="6"/>
      <c r="G10" s="6"/>
    </row>
    <row r="11" spans="1:7" ht="18.75" customHeight="1" x14ac:dyDescent="0.2">
      <c r="A11" s="7" t="s">
        <v>70</v>
      </c>
      <c r="B11" s="8">
        <f>SUM(B12:B16)</f>
        <v>444000000</v>
      </c>
      <c r="C11" s="8">
        <f>SUM(C12:C16)</f>
        <v>0</v>
      </c>
      <c r="D11" s="8">
        <f>SUM(D12:D16)</f>
        <v>31402607.100000001</v>
      </c>
      <c r="E11" s="8">
        <f>SUM(E12:E16)</f>
        <v>32171504.460000001</v>
      </c>
      <c r="F11" s="8">
        <f>SUM(F12:F16)</f>
        <v>32369772.619999997</v>
      </c>
      <c r="G11" s="8">
        <f>SUM(G12:G16)</f>
        <v>95943884.180000007</v>
      </c>
    </row>
    <row r="12" spans="1:7" ht="18.75" customHeight="1" x14ac:dyDescent="0.2">
      <c r="A12" s="9" t="s">
        <v>69</v>
      </c>
      <c r="B12" s="10">
        <v>372772800</v>
      </c>
      <c r="C12" s="10"/>
      <c r="D12" s="10">
        <v>26670150</v>
      </c>
      <c r="E12" s="10">
        <v>27325150</v>
      </c>
      <c r="F12" s="10">
        <v>27501167.079999998</v>
      </c>
      <c r="G12" s="10">
        <f>SUM(D12:F12)</f>
        <v>81496467.079999998</v>
      </c>
    </row>
    <row r="13" spans="1:7" ht="18.75" customHeight="1" x14ac:dyDescent="0.2">
      <c r="A13" s="9" t="s">
        <v>68</v>
      </c>
      <c r="B13" s="10">
        <v>8640000</v>
      </c>
      <c r="C13" s="10"/>
      <c r="D13" s="10">
        <v>675000</v>
      </c>
      <c r="E13" s="10">
        <v>686000</v>
      </c>
      <c r="F13" s="10">
        <v>791000</v>
      </c>
      <c r="G13" s="10">
        <f>SUM(D13:F13)</f>
        <v>2152000</v>
      </c>
    </row>
    <row r="14" spans="1:7" ht="18.75" customHeight="1" x14ac:dyDescent="0.2">
      <c r="A14" s="9" t="s">
        <v>67</v>
      </c>
      <c r="B14" s="10"/>
      <c r="C14" s="10"/>
      <c r="D14" s="10"/>
      <c r="E14" s="10"/>
      <c r="F14" s="10"/>
      <c r="G14" s="10">
        <f t="shared" ref="G13:G16" si="0">SUM(D14:E14)</f>
        <v>0</v>
      </c>
    </row>
    <row r="15" spans="1:7" ht="18.75" customHeight="1" x14ac:dyDescent="0.2">
      <c r="A15" s="9" t="s">
        <v>66</v>
      </c>
      <c r="B15" s="10"/>
      <c r="C15" s="10"/>
      <c r="D15" s="10"/>
      <c r="E15" s="10"/>
      <c r="F15" s="10"/>
      <c r="G15" s="10">
        <f t="shared" si="0"/>
        <v>0</v>
      </c>
    </row>
    <row r="16" spans="1:7" ht="18.75" customHeight="1" x14ac:dyDescent="0.2">
      <c r="A16" s="9" t="s">
        <v>65</v>
      </c>
      <c r="B16" s="10">
        <v>62587200</v>
      </c>
      <c r="C16" s="10"/>
      <c r="D16" s="10">
        <v>4057457.1</v>
      </c>
      <c r="E16" s="10">
        <v>4160354.46</v>
      </c>
      <c r="F16" s="10">
        <v>4077605.54</v>
      </c>
      <c r="G16" s="10">
        <f>SUM(D16:F16)</f>
        <v>12295417.100000001</v>
      </c>
    </row>
    <row r="17" spans="1:8" ht="18.75" customHeight="1" x14ac:dyDescent="0.2">
      <c r="A17" s="7" t="s">
        <v>64</v>
      </c>
      <c r="B17" s="8">
        <f>SUM(B18:B26)</f>
        <v>14000000</v>
      </c>
      <c r="C17" s="8">
        <f>SUM(C18:C26)</f>
        <v>18085637.609999999</v>
      </c>
      <c r="D17" s="8">
        <f>SUM(D18:D26)</f>
        <v>56840.6</v>
      </c>
      <c r="E17" s="8">
        <f>SUM(E18:E26)</f>
        <v>0</v>
      </c>
      <c r="F17" s="8">
        <f>SUM(F18:F26)</f>
        <v>2938177.42</v>
      </c>
      <c r="G17" s="8">
        <f>SUM(G18:G26)</f>
        <v>2995018.0199999996</v>
      </c>
    </row>
    <row r="18" spans="1:8" ht="18.75" customHeight="1" x14ac:dyDescent="0.2">
      <c r="A18" s="9" t="s">
        <v>63</v>
      </c>
      <c r="B18" s="10"/>
      <c r="C18" s="10">
        <v>3504000</v>
      </c>
      <c r="D18" s="10"/>
      <c r="E18" s="10"/>
      <c r="F18" s="10"/>
      <c r="G18" s="10">
        <f>SUM(D18:F18)</f>
        <v>0</v>
      </c>
    </row>
    <row r="19" spans="1:8" ht="18.75" customHeight="1" x14ac:dyDescent="0.2">
      <c r="A19" s="9" t="s">
        <v>62</v>
      </c>
      <c r="B19" s="10"/>
      <c r="C19" s="10">
        <v>2155644.85</v>
      </c>
      <c r="D19" s="10"/>
      <c r="E19" s="10"/>
      <c r="F19" s="10"/>
      <c r="G19" s="10">
        <f>SUM(D19:F19)</f>
        <v>0</v>
      </c>
    </row>
    <row r="20" spans="1:8" ht="18.75" customHeight="1" x14ac:dyDescent="0.2">
      <c r="A20" s="9" t="s">
        <v>61</v>
      </c>
      <c r="B20" s="10"/>
      <c r="C20" s="10"/>
      <c r="D20" s="10"/>
      <c r="E20" s="10"/>
      <c r="F20" s="10"/>
      <c r="G20" s="10">
        <f t="shared" ref="G20:G26" si="1">SUM(D20:F20)</f>
        <v>0</v>
      </c>
    </row>
    <row r="21" spans="1:8" ht="18.75" customHeight="1" x14ac:dyDescent="0.2">
      <c r="A21" s="9" t="s">
        <v>60</v>
      </c>
      <c r="B21" s="10"/>
      <c r="C21" s="10">
        <v>500000</v>
      </c>
      <c r="D21" s="10"/>
      <c r="E21" s="10"/>
      <c r="F21" s="10">
        <v>500000</v>
      </c>
      <c r="G21" s="10">
        <f t="shared" si="1"/>
        <v>500000</v>
      </c>
    </row>
    <row r="22" spans="1:8" ht="18.75" customHeight="1" x14ac:dyDescent="0.2">
      <c r="A22" s="9" t="s">
        <v>59</v>
      </c>
      <c r="B22" s="10"/>
      <c r="C22" s="10">
        <v>1159009.97</v>
      </c>
      <c r="D22" s="10"/>
      <c r="E22" s="10"/>
      <c r="F22" s="10"/>
      <c r="G22" s="10">
        <f t="shared" si="1"/>
        <v>0</v>
      </c>
    </row>
    <row r="23" spans="1:8" ht="18.75" customHeight="1" x14ac:dyDescent="0.2">
      <c r="A23" s="9" t="s">
        <v>58</v>
      </c>
      <c r="B23" s="10"/>
      <c r="C23" s="10"/>
      <c r="D23" s="10"/>
      <c r="E23" s="10"/>
      <c r="F23" s="10"/>
      <c r="G23" s="10">
        <f t="shared" si="1"/>
        <v>0</v>
      </c>
    </row>
    <row r="24" spans="1:8" ht="30" x14ac:dyDescent="0.2">
      <c r="A24" s="27" t="s">
        <v>57</v>
      </c>
      <c r="B24" s="10">
        <v>4000000</v>
      </c>
      <c r="C24" s="10">
        <v>2089724.33</v>
      </c>
      <c r="D24" s="10">
        <v>56840.6</v>
      </c>
      <c r="E24" s="10"/>
      <c r="F24" s="10">
        <v>760288.22</v>
      </c>
      <c r="G24" s="10">
        <f t="shared" si="1"/>
        <v>817128.82</v>
      </c>
    </row>
    <row r="25" spans="1:8" ht="18.75" customHeight="1" x14ac:dyDescent="0.2">
      <c r="A25" s="9" t="s">
        <v>56</v>
      </c>
      <c r="B25" s="10">
        <v>5000000</v>
      </c>
      <c r="C25" s="10">
        <v>3972143.46</v>
      </c>
      <c r="D25" s="10"/>
      <c r="E25" s="10"/>
      <c r="F25" s="10">
        <v>1577589.2</v>
      </c>
      <c r="G25" s="10">
        <f t="shared" si="1"/>
        <v>1577589.2</v>
      </c>
    </row>
    <row r="26" spans="1:8" ht="18.75" customHeight="1" x14ac:dyDescent="0.2">
      <c r="A26" s="9" t="s">
        <v>55</v>
      </c>
      <c r="B26" s="10">
        <v>5000000</v>
      </c>
      <c r="C26" s="10">
        <v>4705115</v>
      </c>
      <c r="D26" s="10"/>
      <c r="E26" s="10"/>
      <c r="F26" s="10">
        <v>100300</v>
      </c>
      <c r="G26" s="10">
        <f t="shared" si="1"/>
        <v>100300</v>
      </c>
    </row>
    <row r="27" spans="1:8" ht="18.75" customHeight="1" x14ac:dyDescent="0.2">
      <c r="A27" s="7" t="s">
        <v>54</v>
      </c>
      <c r="B27" s="8">
        <f>SUM(B28:B36)</f>
        <v>31672536.640000001</v>
      </c>
      <c r="C27" s="8">
        <f>SUM(C28:C36)</f>
        <v>5341276.34</v>
      </c>
      <c r="D27" s="8">
        <f>SUM(D28:D36)</f>
        <v>0</v>
      </c>
      <c r="E27" s="8">
        <f t="shared" ref="E27:F27" si="2">SUM(E28:E36)</f>
        <v>0</v>
      </c>
      <c r="F27" s="8">
        <f t="shared" si="2"/>
        <v>2106209.19</v>
      </c>
      <c r="G27" s="8">
        <f>SUM(D27:F27)</f>
        <v>2106209.19</v>
      </c>
    </row>
    <row r="28" spans="1:8" ht="18.75" customHeight="1" x14ac:dyDescent="0.2">
      <c r="A28" s="9" t="s">
        <v>53</v>
      </c>
      <c r="B28" s="10">
        <v>2000000</v>
      </c>
      <c r="C28" s="10">
        <v>290380.96000000002</v>
      </c>
      <c r="D28" s="10"/>
      <c r="E28" s="10"/>
      <c r="F28" s="10">
        <v>36544</v>
      </c>
      <c r="G28" s="10">
        <f>SUM(D28:F28)</f>
        <v>36544</v>
      </c>
    </row>
    <row r="29" spans="1:8" ht="18.75" customHeight="1" x14ac:dyDescent="0.2">
      <c r="A29" s="9" t="s">
        <v>52</v>
      </c>
      <c r="B29" s="10"/>
      <c r="C29" s="10">
        <v>1765891</v>
      </c>
      <c r="D29" s="10"/>
      <c r="E29" s="10"/>
      <c r="F29" s="10"/>
      <c r="G29" s="10">
        <f t="shared" ref="G29:G36" si="3">SUM(D29:F29)</f>
        <v>0</v>
      </c>
    </row>
    <row r="30" spans="1:8" ht="18.75" customHeight="1" x14ac:dyDescent="0.2">
      <c r="A30" s="9" t="s">
        <v>51</v>
      </c>
      <c r="B30" s="10">
        <v>1500000</v>
      </c>
      <c r="C30" s="10"/>
      <c r="D30" s="10"/>
      <c r="E30" s="10"/>
      <c r="F30" s="10">
        <v>142119.20000000001</v>
      </c>
      <c r="G30" s="10">
        <f t="shared" si="3"/>
        <v>142119.20000000001</v>
      </c>
    </row>
    <row r="31" spans="1:8" ht="18.75" customHeight="1" x14ac:dyDescent="0.2">
      <c r="A31" s="9" t="s">
        <v>50</v>
      </c>
      <c r="B31" s="10"/>
      <c r="C31" s="10"/>
      <c r="D31" s="10"/>
      <c r="E31" s="10"/>
      <c r="F31" s="10"/>
      <c r="G31" s="10">
        <f t="shared" si="3"/>
        <v>0</v>
      </c>
    </row>
    <row r="32" spans="1:8" ht="18.75" customHeight="1" x14ac:dyDescent="0.2">
      <c r="A32" s="9" t="s">
        <v>49</v>
      </c>
      <c r="B32" s="10">
        <v>1077047.6399999999</v>
      </c>
      <c r="C32" s="10">
        <v>1765508.92</v>
      </c>
      <c r="D32" s="10"/>
      <c r="E32" s="10"/>
      <c r="F32" s="10"/>
      <c r="G32" s="10">
        <f t="shared" si="3"/>
        <v>0</v>
      </c>
      <c r="H32" s="11"/>
    </row>
    <row r="33" spans="1:7" ht="18.75" customHeight="1" x14ac:dyDescent="0.2">
      <c r="A33" s="9" t="s">
        <v>48</v>
      </c>
      <c r="B33" s="10">
        <v>3000000</v>
      </c>
      <c r="C33" s="10"/>
      <c r="D33" s="10"/>
      <c r="E33" s="10"/>
      <c r="F33" s="10"/>
      <c r="G33" s="10">
        <f t="shared" si="3"/>
        <v>0</v>
      </c>
    </row>
    <row r="34" spans="1:7" ht="18.75" customHeight="1" x14ac:dyDescent="0.2">
      <c r="A34" s="9" t="s">
        <v>47</v>
      </c>
      <c r="B34" s="10">
        <v>18800000</v>
      </c>
      <c r="C34" s="10"/>
      <c r="D34" s="10"/>
      <c r="E34" s="10"/>
      <c r="F34" s="10">
        <v>1750000</v>
      </c>
      <c r="G34" s="10">
        <f t="shared" si="3"/>
        <v>1750000</v>
      </c>
    </row>
    <row r="35" spans="1:7" ht="18.75" customHeight="1" x14ac:dyDescent="0.2">
      <c r="A35" s="9" t="s">
        <v>46</v>
      </c>
      <c r="B35" s="10"/>
      <c r="C35" s="10"/>
      <c r="D35" s="10"/>
      <c r="E35" s="10"/>
      <c r="F35" s="10"/>
      <c r="G35" s="10">
        <f t="shared" si="3"/>
        <v>0</v>
      </c>
    </row>
    <row r="36" spans="1:7" ht="18.75" customHeight="1" x14ac:dyDescent="0.2">
      <c r="A36" s="9" t="s">
        <v>45</v>
      </c>
      <c r="B36" s="10">
        <v>5295489</v>
      </c>
      <c r="C36" s="10">
        <v>1519495.46</v>
      </c>
      <c r="D36" s="10"/>
      <c r="E36" s="10"/>
      <c r="F36" s="10">
        <v>177545.99</v>
      </c>
      <c r="G36" s="10">
        <f t="shared" si="3"/>
        <v>177545.99</v>
      </c>
    </row>
    <row r="37" spans="1:7" ht="18.75" customHeight="1" x14ac:dyDescent="0.2">
      <c r="A37" s="7" t="s">
        <v>44</v>
      </c>
      <c r="B37" s="8"/>
      <c r="C37" s="8"/>
      <c r="D37" s="8"/>
      <c r="E37" s="8"/>
      <c r="F37" s="8"/>
      <c r="G37" s="10">
        <f t="shared" ref="G19:G52" si="4">SUM(D37:E37)</f>
        <v>0</v>
      </c>
    </row>
    <row r="38" spans="1:7" ht="18.75" customHeight="1" x14ac:dyDescent="0.2">
      <c r="A38" s="9" t="s">
        <v>43</v>
      </c>
      <c r="B38" s="10"/>
      <c r="C38" s="10"/>
      <c r="D38" s="10"/>
      <c r="E38" s="10"/>
      <c r="F38" s="10"/>
      <c r="G38" s="10">
        <f t="shared" si="4"/>
        <v>0</v>
      </c>
    </row>
    <row r="39" spans="1:7" ht="18.75" customHeight="1" x14ac:dyDescent="0.2">
      <c r="A39" s="9" t="s">
        <v>42</v>
      </c>
      <c r="B39" s="10"/>
      <c r="C39" s="10"/>
      <c r="D39" s="10"/>
      <c r="E39" s="10"/>
      <c r="F39" s="10"/>
      <c r="G39" s="10">
        <f t="shared" si="4"/>
        <v>0</v>
      </c>
    </row>
    <row r="40" spans="1:7" ht="18.75" customHeight="1" x14ac:dyDescent="0.2">
      <c r="A40" s="9" t="s">
        <v>41</v>
      </c>
      <c r="B40" s="10"/>
      <c r="C40" s="10"/>
      <c r="D40" s="10"/>
      <c r="E40" s="10"/>
      <c r="F40" s="10"/>
      <c r="G40" s="10">
        <f t="shared" si="4"/>
        <v>0</v>
      </c>
    </row>
    <row r="41" spans="1:7" ht="18.75" customHeight="1" x14ac:dyDescent="0.2">
      <c r="A41" s="9" t="s">
        <v>40</v>
      </c>
      <c r="B41" s="10"/>
      <c r="C41" s="10"/>
      <c r="D41" s="10"/>
      <c r="E41" s="10"/>
      <c r="F41" s="10"/>
      <c r="G41" s="10">
        <f t="shared" si="4"/>
        <v>0</v>
      </c>
    </row>
    <row r="42" spans="1:7" ht="18.75" customHeight="1" x14ac:dyDescent="0.2">
      <c r="A42" s="9" t="s">
        <v>39</v>
      </c>
      <c r="B42" s="10"/>
      <c r="C42" s="10"/>
      <c r="D42" s="10"/>
      <c r="E42" s="10"/>
      <c r="F42" s="10"/>
      <c r="G42" s="10">
        <f t="shared" si="4"/>
        <v>0</v>
      </c>
    </row>
    <row r="43" spans="1:7" ht="18.75" customHeight="1" x14ac:dyDescent="0.2">
      <c r="A43" s="9" t="s">
        <v>38</v>
      </c>
      <c r="B43" s="10"/>
      <c r="C43" s="10"/>
      <c r="D43" s="10"/>
      <c r="E43" s="10"/>
      <c r="F43" s="10"/>
      <c r="G43" s="10">
        <f t="shared" si="4"/>
        <v>0</v>
      </c>
    </row>
    <row r="44" spans="1:7" ht="18.75" customHeight="1" x14ac:dyDescent="0.2">
      <c r="A44" s="9" t="s">
        <v>37</v>
      </c>
      <c r="B44" s="10"/>
      <c r="C44" s="10"/>
      <c r="D44" s="10"/>
      <c r="E44" s="10"/>
      <c r="F44" s="10"/>
      <c r="G44" s="10">
        <f t="shared" si="4"/>
        <v>0</v>
      </c>
    </row>
    <row r="45" spans="1:7" ht="18.75" customHeight="1" x14ac:dyDescent="0.2">
      <c r="A45" s="9" t="s">
        <v>36</v>
      </c>
      <c r="B45" s="10"/>
      <c r="C45" s="10"/>
      <c r="D45" s="10"/>
      <c r="E45" s="10"/>
      <c r="F45" s="10"/>
      <c r="G45" s="10">
        <f t="shared" si="4"/>
        <v>0</v>
      </c>
    </row>
    <row r="46" spans="1:7" ht="18.75" customHeight="1" x14ac:dyDescent="0.2">
      <c r="A46" s="7" t="s">
        <v>35</v>
      </c>
      <c r="B46" s="8"/>
      <c r="C46" s="8">
        <f>+C47</f>
        <v>0</v>
      </c>
      <c r="D46" s="10"/>
      <c r="E46" s="10"/>
      <c r="F46" s="10"/>
      <c r="G46" s="10">
        <f t="shared" si="4"/>
        <v>0</v>
      </c>
    </row>
    <row r="47" spans="1:7" ht="18.75" customHeight="1" x14ac:dyDescent="0.2">
      <c r="A47" s="9" t="s">
        <v>34</v>
      </c>
      <c r="B47" s="10"/>
      <c r="C47" s="10"/>
      <c r="D47" s="10"/>
      <c r="E47" s="10"/>
      <c r="F47" s="10"/>
      <c r="G47" s="10">
        <f t="shared" si="4"/>
        <v>0</v>
      </c>
    </row>
    <row r="48" spans="1:7" ht="18.75" customHeight="1" x14ac:dyDescent="0.2">
      <c r="A48" s="9" t="s">
        <v>33</v>
      </c>
      <c r="B48" s="10"/>
      <c r="C48" s="10"/>
      <c r="D48" s="10"/>
      <c r="E48" s="10"/>
      <c r="F48" s="10"/>
      <c r="G48" s="10">
        <f t="shared" si="4"/>
        <v>0</v>
      </c>
    </row>
    <row r="49" spans="1:7" ht="18.75" customHeight="1" x14ac:dyDescent="0.2">
      <c r="A49" s="9" t="s">
        <v>32</v>
      </c>
      <c r="B49" s="10"/>
      <c r="C49" s="10"/>
      <c r="D49" s="10"/>
      <c r="E49" s="10"/>
      <c r="F49" s="10"/>
      <c r="G49" s="10">
        <f t="shared" si="4"/>
        <v>0</v>
      </c>
    </row>
    <row r="50" spans="1:7" ht="18.75" customHeight="1" x14ac:dyDescent="0.2">
      <c r="A50" s="9" t="s">
        <v>31</v>
      </c>
      <c r="B50" s="10"/>
      <c r="C50" s="10"/>
      <c r="D50" s="10"/>
      <c r="E50" s="10"/>
      <c r="F50" s="10"/>
      <c r="G50" s="10">
        <f t="shared" si="4"/>
        <v>0</v>
      </c>
    </row>
    <row r="51" spans="1:7" ht="18.75" customHeight="1" x14ac:dyDescent="0.2">
      <c r="A51" s="9" t="s">
        <v>30</v>
      </c>
      <c r="B51" s="10"/>
      <c r="C51" s="10"/>
      <c r="D51" s="10"/>
      <c r="E51" s="10"/>
      <c r="F51" s="10"/>
      <c r="G51" s="10">
        <f t="shared" si="4"/>
        <v>0</v>
      </c>
    </row>
    <row r="52" spans="1:7" ht="18.75" customHeight="1" x14ac:dyDescent="0.2">
      <c r="A52" s="9" t="s">
        <v>29</v>
      </c>
      <c r="B52" s="10"/>
      <c r="C52" s="10"/>
      <c r="D52" s="10"/>
      <c r="E52" s="10"/>
      <c r="F52" s="10"/>
      <c r="G52" s="10">
        <f t="shared" si="4"/>
        <v>0</v>
      </c>
    </row>
    <row r="53" spans="1:7" ht="18.75" customHeight="1" x14ac:dyDescent="0.2">
      <c r="A53" s="7" t="s">
        <v>28</v>
      </c>
      <c r="B53" s="8">
        <f>SUM(B54:B62)</f>
        <v>3766054.58</v>
      </c>
      <c r="C53" s="8">
        <f>SUM(C54:C62)</f>
        <v>53165839</v>
      </c>
      <c r="D53" s="8">
        <f>SUM(D54:D62)</f>
        <v>0</v>
      </c>
      <c r="E53" s="8">
        <f>SUM(E54:E62)</f>
        <v>214760</v>
      </c>
      <c r="F53" s="8">
        <f>SUM(F54:F62)</f>
        <v>324486.53999999998</v>
      </c>
      <c r="G53" s="8">
        <f>SUM(G54:G62)</f>
        <v>539246.54</v>
      </c>
    </row>
    <row r="54" spans="1:7" ht="18.75" customHeight="1" x14ac:dyDescent="0.2">
      <c r="A54" s="9" t="s">
        <v>27</v>
      </c>
      <c r="B54" s="10">
        <v>1500000</v>
      </c>
      <c r="C54" s="10">
        <v>1850000</v>
      </c>
      <c r="D54" s="10"/>
      <c r="E54" s="10">
        <v>214760</v>
      </c>
      <c r="F54" s="10">
        <v>324486.53999999998</v>
      </c>
      <c r="G54" s="10">
        <f>SUM(D54:F54)</f>
        <v>539246.54</v>
      </c>
    </row>
    <row r="55" spans="1:7" ht="18.75" customHeight="1" x14ac:dyDescent="0.2">
      <c r="A55" s="9" t="s">
        <v>26</v>
      </c>
      <c r="B55" s="10"/>
      <c r="C55" s="10"/>
      <c r="D55" s="10"/>
      <c r="E55" s="10"/>
      <c r="F55" s="10"/>
      <c r="G55" s="10">
        <f t="shared" ref="G55:G60" si="5">SUM(D55:D55)</f>
        <v>0</v>
      </c>
    </row>
    <row r="56" spans="1:7" ht="18.75" customHeight="1" x14ac:dyDescent="0.2">
      <c r="A56" s="9" t="s">
        <v>25</v>
      </c>
      <c r="B56" s="10"/>
      <c r="C56" s="10"/>
      <c r="D56" s="10"/>
      <c r="E56" s="10"/>
      <c r="F56" s="10"/>
      <c r="G56" s="10">
        <f t="shared" si="5"/>
        <v>0</v>
      </c>
    </row>
    <row r="57" spans="1:7" ht="18.75" customHeight="1" x14ac:dyDescent="0.2">
      <c r="A57" s="9" t="s">
        <v>24</v>
      </c>
      <c r="B57" s="10"/>
      <c r="C57" s="10"/>
      <c r="D57" s="10"/>
      <c r="E57" s="10"/>
      <c r="F57" s="10"/>
      <c r="G57" s="10">
        <f t="shared" si="5"/>
        <v>0</v>
      </c>
    </row>
    <row r="58" spans="1:7" ht="18.75" customHeight="1" x14ac:dyDescent="0.2">
      <c r="A58" s="9" t="s">
        <v>23</v>
      </c>
      <c r="B58" s="10">
        <v>2266054.58</v>
      </c>
      <c r="C58" s="10">
        <v>6937239</v>
      </c>
      <c r="D58" s="10"/>
      <c r="E58" s="10"/>
      <c r="F58" s="10"/>
      <c r="G58" s="10">
        <f t="shared" si="5"/>
        <v>0</v>
      </c>
    </row>
    <row r="59" spans="1:7" ht="18.75" customHeight="1" x14ac:dyDescent="0.2">
      <c r="A59" s="9" t="s">
        <v>22</v>
      </c>
      <c r="B59" s="10"/>
      <c r="C59" s="10">
        <v>500000</v>
      </c>
      <c r="D59" s="10"/>
      <c r="E59" s="10"/>
      <c r="F59" s="10"/>
      <c r="G59" s="10">
        <f t="shared" si="5"/>
        <v>0</v>
      </c>
    </row>
    <row r="60" spans="1:7" ht="18.75" customHeight="1" x14ac:dyDescent="0.2">
      <c r="A60" s="9" t="s">
        <v>21</v>
      </c>
      <c r="B60" s="10"/>
      <c r="C60" s="10">
        <f>64378600-20500000</f>
        <v>43878600</v>
      </c>
      <c r="D60" s="10"/>
      <c r="E60" s="10"/>
      <c r="F60" s="10"/>
      <c r="G60" s="10">
        <f t="shared" si="5"/>
        <v>0</v>
      </c>
    </row>
    <row r="61" spans="1:7" ht="18.75" customHeight="1" x14ac:dyDescent="0.2">
      <c r="A61" s="9" t="s">
        <v>20</v>
      </c>
      <c r="B61" s="10"/>
      <c r="C61" s="10"/>
      <c r="D61" s="10"/>
      <c r="E61" s="10"/>
      <c r="F61" s="10"/>
      <c r="G61" s="8"/>
    </row>
    <row r="62" spans="1:7" ht="18.75" customHeight="1" x14ac:dyDescent="0.2">
      <c r="A62" s="9" t="s">
        <v>19</v>
      </c>
      <c r="B62" s="10"/>
      <c r="C62" s="10"/>
      <c r="D62" s="10"/>
      <c r="E62" s="10"/>
      <c r="F62" s="10"/>
      <c r="G62" s="8"/>
    </row>
    <row r="63" spans="1:7" ht="18.75" customHeight="1" x14ac:dyDescent="0.2">
      <c r="A63" s="7" t="s">
        <v>18</v>
      </c>
      <c r="B63" s="8"/>
      <c r="C63" s="8">
        <f>+C64</f>
        <v>0</v>
      </c>
      <c r="D63" s="8"/>
      <c r="E63" s="8"/>
      <c r="F63" s="8"/>
      <c r="G63" s="8"/>
    </row>
    <row r="64" spans="1:7" ht="18.75" customHeight="1" x14ac:dyDescent="0.2">
      <c r="A64" s="9" t="s">
        <v>17</v>
      </c>
      <c r="B64" s="10">
        <v>2006867.78</v>
      </c>
      <c r="C64" s="10"/>
      <c r="D64" s="10"/>
      <c r="E64" s="10"/>
      <c r="F64" s="10"/>
      <c r="G64" s="8"/>
    </row>
    <row r="65" spans="1:7" ht="18.75" customHeight="1" x14ac:dyDescent="0.2">
      <c r="A65" s="9" t="s">
        <v>16</v>
      </c>
      <c r="B65" s="26"/>
      <c r="C65" s="10"/>
      <c r="D65" s="10"/>
      <c r="E65" s="10"/>
      <c r="F65" s="10"/>
      <c r="G65" s="8"/>
    </row>
    <row r="66" spans="1:7" ht="18.75" customHeight="1" x14ac:dyDescent="0.2">
      <c r="A66" s="9" t="s">
        <v>15</v>
      </c>
      <c r="B66" s="10"/>
      <c r="C66" s="10"/>
      <c r="D66" s="10"/>
      <c r="E66" s="10"/>
      <c r="F66" s="10"/>
      <c r="G66" s="8"/>
    </row>
    <row r="67" spans="1:7" ht="18.75" customHeight="1" x14ac:dyDescent="0.2">
      <c r="A67" s="9" t="s">
        <v>14</v>
      </c>
      <c r="B67" s="10"/>
      <c r="C67" s="10"/>
      <c r="D67" s="10"/>
      <c r="E67" s="10"/>
      <c r="F67" s="10"/>
      <c r="G67" s="8"/>
    </row>
    <row r="68" spans="1:7" ht="18.75" customHeight="1" x14ac:dyDescent="0.2">
      <c r="A68" s="7" t="s">
        <v>80</v>
      </c>
      <c r="B68" s="8"/>
      <c r="C68" s="8">
        <f>+C69</f>
        <v>0</v>
      </c>
      <c r="D68" s="8"/>
      <c r="E68" s="8"/>
      <c r="F68" s="8"/>
      <c r="G68" s="8"/>
    </row>
    <row r="69" spans="1:7" ht="18.75" customHeight="1" x14ac:dyDescent="0.2">
      <c r="A69" s="9" t="s">
        <v>13</v>
      </c>
      <c r="B69" s="10"/>
      <c r="C69" s="10"/>
      <c r="D69" s="10"/>
      <c r="E69" s="10"/>
      <c r="F69" s="10"/>
      <c r="G69" s="8"/>
    </row>
    <row r="70" spans="1:7" ht="18.75" customHeight="1" x14ac:dyDescent="0.2">
      <c r="A70" s="9" t="s">
        <v>12</v>
      </c>
      <c r="B70" s="10"/>
      <c r="C70" s="10"/>
      <c r="D70" s="10"/>
      <c r="E70" s="10"/>
      <c r="F70" s="10"/>
      <c r="G70" s="8"/>
    </row>
    <row r="71" spans="1:7" ht="18.75" customHeight="1" x14ac:dyDescent="0.2">
      <c r="A71" s="7" t="s">
        <v>11</v>
      </c>
      <c r="B71" s="8"/>
      <c r="C71" s="8"/>
      <c r="D71" s="10"/>
      <c r="E71" s="10"/>
      <c r="F71" s="10"/>
      <c r="G71" s="8"/>
    </row>
    <row r="72" spans="1:7" ht="18.75" customHeight="1" x14ac:dyDescent="0.2">
      <c r="A72" s="9" t="s">
        <v>10</v>
      </c>
      <c r="B72" s="10"/>
      <c r="C72" s="10"/>
      <c r="D72" s="10"/>
      <c r="E72" s="10"/>
      <c r="F72" s="10"/>
      <c r="G72" s="8"/>
    </row>
    <row r="73" spans="1:7" ht="18.75" customHeight="1" x14ac:dyDescent="0.2">
      <c r="A73" s="9" t="s">
        <v>9</v>
      </c>
      <c r="B73" s="10"/>
      <c r="C73" s="10"/>
      <c r="D73" s="10"/>
      <c r="E73" s="10"/>
      <c r="F73" s="10"/>
      <c r="G73" s="8"/>
    </row>
    <row r="74" spans="1:7" ht="18.75" customHeight="1" x14ac:dyDescent="0.2">
      <c r="A74" s="9" t="s">
        <v>8</v>
      </c>
      <c r="B74" s="10"/>
      <c r="C74" s="10"/>
      <c r="D74" s="10"/>
      <c r="E74" s="10"/>
      <c r="F74" s="10"/>
      <c r="G74" s="8"/>
    </row>
    <row r="75" spans="1:7" ht="18.75" customHeight="1" x14ac:dyDescent="0.2">
      <c r="A75" s="9"/>
      <c r="B75" s="10"/>
      <c r="C75" s="10"/>
      <c r="D75" s="10"/>
      <c r="E75" s="10"/>
      <c r="F75" s="10"/>
      <c r="G75" s="8"/>
    </row>
    <row r="76" spans="1:7" ht="18.75" customHeight="1" x14ac:dyDescent="0.2">
      <c r="A76" s="4" t="s">
        <v>7</v>
      </c>
      <c r="B76" s="6"/>
      <c r="C76" s="6"/>
      <c r="D76" s="6"/>
      <c r="E76" s="28"/>
      <c r="F76" s="28"/>
      <c r="G76" s="8"/>
    </row>
    <row r="77" spans="1:7" ht="18.75" customHeight="1" x14ac:dyDescent="0.2">
      <c r="A77" s="7" t="s">
        <v>6</v>
      </c>
      <c r="B77" s="8"/>
      <c r="C77" s="8"/>
      <c r="D77" s="8"/>
      <c r="E77" s="8"/>
      <c r="F77" s="8"/>
      <c r="G77" s="8"/>
    </row>
    <row r="78" spans="1:7" ht="18.75" customHeight="1" x14ac:dyDescent="0.2">
      <c r="A78" s="9" t="s">
        <v>81</v>
      </c>
      <c r="B78" s="10"/>
      <c r="C78" s="10"/>
      <c r="D78" s="10"/>
      <c r="E78" s="10"/>
      <c r="F78" s="10"/>
      <c r="G78" s="8"/>
    </row>
    <row r="79" spans="1:7" ht="18.75" customHeight="1" x14ac:dyDescent="0.2">
      <c r="A79" s="9" t="s">
        <v>82</v>
      </c>
      <c r="B79" s="10"/>
      <c r="C79" s="10"/>
      <c r="D79" s="10"/>
      <c r="E79" s="10"/>
      <c r="F79" s="10"/>
      <c r="G79" s="8"/>
    </row>
    <row r="80" spans="1:7" ht="18.75" customHeight="1" x14ac:dyDescent="0.2">
      <c r="A80" s="7" t="s">
        <v>5</v>
      </c>
      <c r="B80" s="8"/>
      <c r="C80" s="8"/>
      <c r="D80" s="8"/>
      <c r="E80" s="8"/>
      <c r="F80" s="8"/>
      <c r="G80" s="8"/>
    </row>
    <row r="81" spans="1:7" ht="18.75" customHeight="1" x14ac:dyDescent="0.2">
      <c r="A81" s="9" t="s">
        <v>4</v>
      </c>
      <c r="B81" s="10"/>
      <c r="C81" s="10"/>
      <c r="D81" s="10"/>
      <c r="E81" s="10"/>
      <c r="F81" s="10"/>
      <c r="G81" s="8"/>
    </row>
    <row r="82" spans="1:7" ht="18.75" customHeight="1" x14ac:dyDescent="0.2">
      <c r="A82" s="9" t="s">
        <v>3</v>
      </c>
      <c r="B82" s="10"/>
      <c r="C82" s="10"/>
      <c r="D82" s="10"/>
      <c r="E82" s="10"/>
      <c r="F82" s="10"/>
      <c r="G82" s="8"/>
    </row>
    <row r="83" spans="1:7" ht="18.75" customHeight="1" x14ac:dyDescent="0.2">
      <c r="A83" s="7" t="s">
        <v>2</v>
      </c>
      <c r="B83" s="8"/>
      <c r="C83" s="8"/>
      <c r="D83" s="10"/>
      <c r="E83" s="10"/>
      <c r="F83" s="10"/>
      <c r="G83" s="8"/>
    </row>
    <row r="84" spans="1:7" ht="18.75" customHeight="1" x14ac:dyDescent="0.2">
      <c r="A84" s="9" t="s">
        <v>1</v>
      </c>
      <c r="B84" s="10"/>
      <c r="C84" s="10"/>
      <c r="D84" s="10"/>
      <c r="E84" s="10"/>
      <c r="F84" s="10"/>
      <c r="G84" s="8"/>
    </row>
    <row r="85" spans="1:7" s="15" customFormat="1" ht="18.75" customHeight="1" x14ac:dyDescent="0.25">
      <c r="A85" s="13" t="s">
        <v>0</v>
      </c>
      <c r="B85" s="14">
        <f>B53+B46+B37+B27+B17+B11+B77+B64</f>
        <v>495445459</v>
      </c>
      <c r="C85" s="14">
        <f>SUM(C11+C17+C27+C37+C46+C53+C63+C68+C71+C76)</f>
        <v>76592752.950000003</v>
      </c>
      <c r="D85" s="14">
        <f>D83+D80+D77+D71+D68+D63+D53+D46+D37+D27+D17+D11</f>
        <v>31459447.700000003</v>
      </c>
      <c r="E85" s="14">
        <f>E83+E80+E77+E71+E68+E63+E53+E46+E37+E27+E17+E11</f>
        <v>32386264.460000001</v>
      </c>
      <c r="F85" s="14">
        <f>F83+F80+F77+F71+F68+F63+F53+F46+F37+F27+F17+F11</f>
        <v>37738645.769999996</v>
      </c>
      <c r="G85" s="14">
        <f>SUM(G11+G17+G27+G37+G46+G53+G63+G68+G71+G76)</f>
        <v>101584357.93000001</v>
      </c>
    </row>
    <row r="86" spans="1:7" ht="15.75" thickBot="1" x14ac:dyDescent="0.25">
      <c r="C86" s="12"/>
    </row>
    <row r="87" spans="1:7" ht="26.25" customHeight="1" thickBot="1" x14ac:dyDescent="0.25">
      <c r="A87" s="23" t="s">
        <v>83</v>
      </c>
      <c r="C87" s="11"/>
    </row>
    <row r="88" spans="1:7" ht="33.75" customHeight="1" thickBot="1" x14ac:dyDescent="0.25">
      <c r="A88" s="24" t="s">
        <v>84</v>
      </c>
      <c r="C88" s="19"/>
      <c r="G88" s="12"/>
    </row>
    <row r="89" spans="1:7" ht="50.25" thickBot="1" x14ac:dyDescent="0.25">
      <c r="A89" s="25" t="s">
        <v>85</v>
      </c>
      <c r="C89" s="19"/>
      <c r="G89" s="12"/>
    </row>
    <row r="90" spans="1:7" x14ac:dyDescent="0.2">
      <c r="A90" s="16"/>
      <c r="C90" s="19"/>
      <c r="G90" s="1"/>
    </row>
    <row r="91" spans="1:7" x14ac:dyDescent="0.2">
      <c r="C91" s="12"/>
      <c r="G91" s="17"/>
    </row>
    <row r="92" spans="1:7" x14ac:dyDescent="0.2">
      <c r="G92" s="17"/>
    </row>
    <row r="93" spans="1:7" x14ac:dyDescent="0.2">
      <c r="G93" s="17"/>
    </row>
  </sheetData>
  <mergeCells count="8">
    <mergeCell ref="A5:G5"/>
    <mergeCell ref="D8:G8"/>
    <mergeCell ref="A2:G2"/>
    <mergeCell ref="A3:G3"/>
    <mergeCell ref="A8:A9"/>
    <mergeCell ref="B8:B9"/>
    <mergeCell ref="C8:C9"/>
    <mergeCell ref="A4:G4"/>
  </mergeCells>
  <pageMargins left="0.70866141732283472" right="0.70866141732283472" top="0.35433070866141736" bottom="0.35433070866141736" header="0.31496062992125984" footer="0.31496062992125984"/>
  <pageSetup paperSize="5" scale="37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P2 Presupuesto Aprobado-Ejec !Área_de_impresión</vt:lpstr>
      <vt:lpstr>P2 Presupuesto Aprobado-Ejec 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Diana</cp:lastModifiedBy>
  <cp:lastPrinted>2023-07-04T18:19:07Z</cp:lastPrinted>
  <dcterms:created xsi:type="dcterms:W3CDTF">2021-08-10T14:38:52Z</dcterms:created>
  <dcterms:modified xsi:type="dcterms:W3CDTF">2024-04-11T21:32:17Z</dcterms:modified>
</cp:coreProperties>
</file>